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65" activeTab="5"/>
  </bookViews>
  <sheets>
    <sheet name="佳亿多彩经销价格" sheetId="1" r:id="rId1"/>
    <sheet name="水包水涂料市场成交价" sheetId="5" r:id="rId2"/>
    <sheet name="佳亿单彩真石漆" sheetId="11" r:id="rId3"/>
    <sheet name="佳亿岩片真石漆经销价" sheetId="4" r:id="rId4"/>
    <sheet name="岩片真石漆市场一般成交价格" sheetId="7" r:id="rId5"/>
    <sheet name="佳亿乳胶漆经销商价格" sheetId="6" r:id="rId6"/>
    <sheet name="乳胶漆市场一般成交价" sheetId="8" r:id="rId7"/>
  </sheets>
  <definedNames>
    <definedName name="_xlnm._FilterDatabase" localSheetId="0" hidden="1">佳亿多彩经销价格!$A$1:$F$16</definedName>
  </definedNames>
  <calcPr calcId="144525" concurrentCalc="0"/>
</workbook>
</file>

<file path=xl/sharedStrings.xml><?xml version="1.0" encoding="utf-8"?>
<sst xmlns="http://schemas.openxmlformats.org/spreadsheetml/2006/main" count="160" uniqueCount="49">
  <si>
    <t>江苏佳亿新材料科技有限公司水包水多彩报价</t>
  </si>
  <si>
    <t>名称</t>
  </si>
  <si>
    <r>
      <rPr>
        <sz val="12"/>
        <rFont val="宋体"/>
        <charset val="134"/>
        <scheme val="minor"/>
      </rPr>
      <t>用量（kg/m</t>
    </r>
    <r>
      <rPr>
        <vertAlign val="superscript"/>
        <sz val="12"/>
        <rFont val="宋体"/>
        <charset val="134"/>
        <scheme val="minor"/>
      </rPr>
      <t>2</t>
    </r>
    <r>
      <rPr>
        <sz val="12"/>
        <rFont val="宋体"/>
        <charset val="134"/>
        <scheme val="minor"/>
      </rPr>
      <t>）</t>
    </r>
  </si>
  <si>
    <t>单价（元／kg）</t>
  </si>
  <si>
    <r>
      <rPr>
        <sz val="12"/>
        <rFont val="宋体"/>
        <charset val="134"/>
        <scheme val="minor"/>
      </rPr>
      <t>单价（元／m</t>
    </r>
    <r>
      <rPr>
        <vertAlign val="superscript"/>
        <sz val="12"/>
        <rFont val="宋体"/>
        <charset val="134"/>
        <scheme val="minor"/>
      </rPr>
      <t>2</t>
    </r>
    <r>
      <rPr>
        <sz val="12"/>
        <rFont val="宋体"/>
        <charset val="134"/>
        <scheme val="minor"/>
      </rPr>
      <t>)</t>
    </r>
  </si>
  <si>
    <t>备注</t>
  </si>
  <si>
    <t>底漆</t>
  </si>
  <si>
    <t>1道</t>
  </si>
  <si>
    <t>腻子</t>
  </si>
  <si>
    <t>2道（根据施工图纸要求做还是不做）</t>
  </si>
  <si>
    <t>中涂</t>
  </si>
  <si>
    <t>水包水多彩（主材）</t>
  </si>
  <si>
    <t>罩光</t>
  </si>
  <si>
    <t>材料单价合计（含税）</t>
  </si>
  <si>
    <t>施工费用</t>
  </si>
  <si>
    <t>随市场行情而波动</t>
  </si>
  <si>
    <t>吊篮费用</t>
  </si>
  <si>
    <t>合计</t>
  </si>
  <si>
    <t>材料＋施工＋吊篮</t>
  </si>
  <si>
    <t>总包配合费</t>
  </si>
  <si>
    <t>一般2%－5％，按照合计的5%计算（最高计算）</t>
  </si>
  <si>
    <t>税金</t>
  </si>
  <si>
    <t>总计综合单价</t>
  </si>
  <si>
    <r>
      <rPr>
        <b/>
        <sz val="12"/>
        <rFont val="宋体"/>
        <charset val="134"/>
        <scheme val="minor"/>
      </rPr>
      <t xml:space="preserve">备注：以上价格为大概包工包料、含税、材料不含运费综合单价；具体报价根据天然石材样品以及项目实际情况最终确定；施工步骤：1、披刮腻子层；2、刷底漆；3、刷中涂；4、喷主材；5、刷罩光。 </t>
    </r>
    <r>
      <rPr>
        <b/>
        <sz val="12"/>
        <color rgb="FFFF0000"/>
        <rFont val="宋体"/>
        <charset val="134"/>
        <scheme val="minor"/>
      </rPr>
      <t xml:space="preserve"> 以上的用量均为指导用量仅供参考，实际用量根据现场施工人员用量以及图纸而定。                                                                                                                                                                                                                                              </t>
    </r>
  </si>
  <si>
    <t>水包水多彩涂料市场一般成交价（仅供参考）</t>
  </si>
  <si>
    <t>材料合计：</t>
  </si>
  <si>
    <t>合计：</t>
  </si>
  <si>
    <t>税率</t>
  </si>
  <si>
    <t>总计</t>
  </si>
  <si>
    <t>江苏佳亿新材料科技有限公司单彩真石漆报价</t>
  </si>
  <si>
    <t>2道（根据图纸施工要求做否）</t>
  </si>
  <si>
    <t>2道</t>
  </si>
  <si>
    <t>单彩真石漆（主材）</t>
  </si>
  <si>
    <t>备注：1、以上报价为指导报价，具体成交价格需要根据客户的实际使用产品而定；2、以上的用量均为指导用量仅供参考，实际用量根据现场施工人员用量以及图纸而定。</t>
  </si>
  <si>
    <t>江苏佳亿新材料科技有限公司岩片真石漆报价</t>
  </si>
  <si>
    <t>岩片真石漆（主材）</t>
  </si>
  <si>
    <t>岩片真石漆市场一般成交价格（仅供参考）</t>
  </si>
  <si>
    <t>以上合计：</t>
  </si>
  <si>
    <t>配合费</t>
  </si>
  <si>
    <t>按照3到9总价的5%计算。一般在（2%到5%之间）</t>
  </si>
  <si>
    <t>开票事宜：各地方的“建筑安装发票”规定的点数不一样，按总计的具体当地规定点数开票。</t>
  </si>
  <si>
    <t>江苏佳亿新材料科技有限公司乳胶漆经销商报价</t>
  </si>
  <si>
    <t>主材</t>
  </si>
  <si>
    <t>材料合计</t>
  </si>
  <si>
    <t>总价</t>
  </si>
  <si>
    <t>备注：施工一般用脚手架施工。以上仅为大概报价，具体根据颜色以及图纸设计等其他因素而定，以上的用量均为指导用量仅供参考，实际用量根据现场施工人员用量以及图纸而定。</t>
  </si>
  <si>
    <t>乳胶漆市场一般成交价</t>
  </si>
  <si>
    <t>以上总价</t>
  </si>
  <si>
    <t>开票事宜：各地方的“建筑安装发票”规定的点数不一样，按总价的具体当地规定点数开票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</si>
</sst>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.00_);[Red]\(0.00\)"/>
    <numFmt numFmtId="178" formatCode="0.00;[Red]0.00"/>
  </numFmts>
  <fonts count="34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2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8"/>
      <name val="宋体"/>
      <charset val="134"/>
      <scheme val="minor"/>
    </font>
    <font>
      <sz val="12"/>
      <color rgb="FF0000FF"/>
      <name val="宋体"/>
      <charset val="134"/>
      <scheme val="minor"/>
    </font>
    <font>
      <b/>
      <sz val="22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vertAlign val="superscript"/>
      <sz val="12"/>
      <name val="宋体"/>
      <charset val="134"/>
      <scheme val="minor"/>
    </font>
    <font>
      <b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4" borderId="19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4" fillId="13" borderId="15" applyNumberFormat="0" applyAlignment="0" applyProtection="0">
      <alignment vertical="center"/>
    </xf>
    <xf numFmtId="0" fontId="31" fillId="26" borderId="20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55">
    <xf numFmtId="0" fontId="0" fillId="0" borderId="0" xfId="0"/>
    <xf numFmtId="178" fontId="1" fillId="0" borderId="0" xfId="0" applyNumberFormat="1" applyFont="1" applyAlignment="1">
      <alignment horizontal="center" vertical="center"/>
    </xf>
    <xf numFmtId="178" fontId="1" fillId="0" borderId="0" xfId="0" applyNumberFormat="1" applyFont="1"/>
    <xf numFmtId="178" fontId="2" fillId="0" borderId="1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vertical="top"/>
    </xf>
    <xf numFmtId="178" fontId="4" fillId="0" borderId="0" xfId="0" applyNumberFormat="1" applyFont="1" applyBorder="1" applyAlignment="1">
      <alignment vertical="top"/>
    </xf>
    <xf numFmtId="178" fontId="4" fillId="0" borderId="6" xfId="0" applyNumberFormat="1" applyFont="1" applyBorder="1" applyAlignment="1">
      <alignment vertical="top"/>
    </xf>
    <xf numFmtId="178" fontId="4" fillId="0" borderId="7" xfId="0" applyNumberFormat="1" applyFont="1" applyBorder="1" applyAlignment="1">
      <alignment vertical="top"/>
    </xf>
    <xf numFmtId="178" fontId="4" fillId="0" borderId="8" xfId="0" applyNumberFormat="1" applyFont="1" applyBorder="1" applyAlignment="1">
      <alignment vertical="top"/>
    </xf>
    <xf numFmtId="178" fontId="4" fillId="0" borderId="9" xfId="0" applyNumberFormat="1" applyFont="1" applyBorder="1" applyAlignment="1">
      <alignment vertical="top"/>
    </xf>
    <xf numFmtId="177" fontId="0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left" vertical="center" wrapText="1"/>
    </xf>
    <xf numFmtId="177" fontId="3" fillId="0" borderId="2" xfId="0" applyNumberFormat="1" applyFont="1" applyBorder="1" applyAlignment="1">
      <alignment horizontal="left" vertical="center" wrapText="1"/>
    </xf>
    <xf numFmtId="177" fontId="3" fillId="0" borderId="3" xfId="0" applyNumberFormat="1" applyFont="1" applyBorder="1" applyAlignment="1">
      <alignment horizontal="left" vertical="center" wrapText="1"/>
    </xf>
    <xf numFmtId="178" fontId="0" fillId="0" borderId="0" xfId="0" applyNumberFormat="1" applyFont="1" applyAlignment="1">
      <alignment horizontal="center" vertical="center"/>
    </xf>
    <xf numFmtId="178" fontId="0" fillId="0" borderId="0" xfId="0" applyNumberFormat="1"/>
    <xf numFmtId="178" fontId="6" fillId="0" borderId="1" xfId="0" applyNumberFormat="1" applyFont="1" applyBorder="1" applyAlignment="1">
      <alignment horizontal="center" vertical="center"/>
    </xf>
    <xf numFmtId="178" fontId="0" fillId="0" borderId="4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left" vertical="center" wrapText="1"/>
    </xf>
    <xf numFmtId="178" fontId="7" fillId="0" borderId="0" xfId="0" applyNumberFormat="1" applyFont="1"/>
    <xf numFmtId="178" fontId="8" fillId="0" borderId="0" xfId="0" applyNumberFormat="1" applyFont="1"/>
    <xf numFmtId="178" fontId="9" fillId="0" borderId="10" xfId="0" applyNumberFormat="1" applyFont="1" applyBorder="1" applyAlignment="1">
      <alignment horizontal="center" vertical="center"/>
    </xf>
    <xf numFmtId="178" fontId="0" fillId="0" borderId="0" xfId="0" applyNumberFormat="1" applyAlignment="1">
      <alignment horizontal="center"/>
    </xf>
    <xf numFmtId="178" fontId="10" fillId="0" borderId="10" xfId="0" applyNumberFormat="1" applyFont="1" applyBorder="1" applyAlignment="1">
      <alignment horizontal="center" vertical="center"/>
    </xf>
    <xf numFmtId="0" fontId="0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top" wrapText="1"/>
    </xf>
    <xf numFmtId="0" fontId="0" fillId="0" borderId="0" xfId="0" applyFont="1" applyBorder="1"/>
    <xf numFmtId="0" fontId="5" fillId="0" borderId="0" xfId="0" applyFont="1" applyBorder="1"/>
    <xf numFmtId="0" fontId="1" fillId="0" borderId="0" xfId="0" applyFont="1" applyBorder="1"/>
    <xf numFmtId="0" fontId="8" fillId="0" borderId="0" xfId="0" applyFont="1" applyBorder="1"/>
    <xf numFmtId="176" fontId="8" fillId="0" borderId="0" xfId="0" applyNumberFormat="1" applyFont="1" applyBorder="1"/>
    <xf numFmtId="176" fontId="1" fillId="0" borderId="4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00FF"/>
    <pageSetUpPr fitToPage="1"/>
  </sheetPr>
  <dimension ref="A1:F21"/>
  <sheetViews>
    <sheetView workbookViewId="0">
      <selection activeCell="A1" sqref="A1:F16"/>
    </sheetView>
  </sheetViews>
  <sheetFormatPr defaultColWidth="10.875" defaultRowHeight="20.25" outlineLevelCol="5"/>
  <cols>
    <col min="1" max="1" width="22.25" style="43" customWidth="1"/>
    <col min="2" max="4" width="20.125" style="44" customWidth="1"/>
    <col min="5" max="5" width="20.125" style="43" customWidth="1"/>
    <col min="6" max="6" width="20.875" style="43" customWidth="1"/>
    <col min="7" max="17" width="20.375" style="43" customWidth="1"/>
    <col min="18" max="16384" width="10.875" style="43"/>
  </cols>
  <sheetData>
    <row r="1" ht="42.95" customHeight="1" spans="1:6">
      <c r="A1" s="36" t="s">
        <v>0</v>
      </c>
      <c r="B1" s="19"/>
      <c r="C1" s="19"/>
      <c r="D1" s="19"/>
      <c r="E1" s="19"/>
      <c r="F1" s="20"/>
    </row>
    <row r="2" s="40" customFormat="1" ht="23.1" customHeight="1" spans="1:6">
      <c r="A2" s="38" t="s">
        <v>1</v>
      </c>
      <c r="B2" s="45" t="s">
        <v>2</v>
      </c>
      <c r="C2" s="21" t="s">
        <v>3</v>
      </c>
      <c r="D2" s="6" t="s">
        <v>4</v>
      </c>
      <c r="E2" s="38" t="s">
        <v>5</v>
      </c>
      <c r="F2" s="38"/>
    </row>
    <row r="3" s="41" customFormat="1" ht="23.1" customHeight="1" spans="1:6">
      <c r="A3" s="38" t="s">
        <v>6</v>
      </c>
      <c r="B3" s="45">
        <v>0.1</v>
      </c>
      <c r="C3" s="45">
        <v>20</v>
      </c>
      <c r="D3" s="45">
        <f>B3*C3</f>
        <v>2</v>
      </c>
      <c r="E3" s="38" t="s">
        <v>7</v>
      </c>
      <c r="F3" s="38"/>
    </row>
    <row r="4" s="41" customFormat="1" ht="23.1" customHeight="1" spans="1:6">
      <c r="A4" s="38" t="s">
        <v>8</v>
      </c>
      <c r="B4" s="45">
        <v>2.5</v>
      </c>
      <c r="C4" s="45">
        <v>1.2</v>
      </c>
      <c r="D4" s="45">
        <f>B4*C4</f>
        <v>3</v>
      </c>
      <c r="E4" s="38" t="s">
        <v>9</v>
      </c>
      <c r="F4" s="38"/>
    </row>
    <row r="5" s="41" customFormat="1" ht="23.1" customHeight="1" spans="1:6">
      <c r="A5" s="38" t="s">
        <v>10</v>
      </c>
      <c r="B5" s="45">
        <v>0.3</v>
      </c>
      <c r="C5" s="45">
        <v>18</v>
      </c>
      <c r="D5" s="45">
        <f t="shared" ref="D5:D7" si="0">B5*C5</f>
        <v>5.4</v>
      </c>
      <c r="E5" s="38" t="s">
        <v>7</v>
      </c>
      <c r="F5" s="38"/>
    </row>
    <row r="6" s="41" customFormat="1" ht="23.1" customHeight="1" spans="1:6">
      <c r="A6" s="38" t="s">
        <v>11</v>
      </c>
      <c r="B6" s="45">
        <v>0.5</v>
      </c>
      <c r="C6" s="45">
        <v>35</v>
      </c>
      <c r="D6" s="45">
        <f t="shared" si="0"/>
        <v>17.5</v>
      </c>
      <c r="E6" s="38" t="s">
        <v>7</v>
      </c>
      <c r="F6" s="38"/>
    </row>
    <row r="7" s="41" customFormat="1" ht="23.1" customHeight="1" spans="1:6">
      <c r="A7" s="38" t="s">
        <v>12</v>
      </c>
      <c r="B7" s="45">
        <v>0.2</v>
      </c>
      <c r="C7" s="45">
        <v>22</v>
      </c>
      <c r="D7" s="45">
        <f t="shared" si="0"/>
        <v>4.4</v>
      </c>
      <c r="E7" s="38" t="s">
        <v>7</v>
      </c>
      <c r="F7" s="38"/>
    </row>
    <row r="8" s="42" customFormat="1" ht="23.1" customHeight="1" spans="1:6">
      <c r="A8" s="38" t="s">
        <v>13</v>
      </c>
      <c r="B8" s="45"/>
      <c r="C8" s="45"/>
      <c r="D8" s="45">
        <f>(D3+D5+D6+D7+D4)*(1+17/100)</f>
        <v>37.791</v>
      </c>
      <c r="E8" s="38"/>
      <c r="F8" s="38"/>
    </row>
    <row r="9" s="40" customFormat="1" ht="23.1" customHeight="1" spans="1:6">
      <c r="A9" s="38" t="s">
        <v>14</v>
      </c>
      <c r="B9" s="45"/>
      <c r="C9" s="45"/>
      <c r="D9" s="45">
        <v>45</v>
      </c>
      <c r="E9" s="38" t="s">
        <v>15</v>
      </c>
      <c r="F9" s="38"/>
    </row>
    <row r="10" s="40" customFormat="1" ht="23.1" customHeight="1" spans="1:6">
      <c r="A10" s="38" t="s">
        <v>16</v>
      </c>
      <c r="B10" s="45"/>
      <c r="C10" s="45"/>
      <c r="D10" s="45">
        <v>3</v>
      </c>
      <c r="E10" s="38" t="s">
        <v>15</v>
      </c>
      <c r="F10" s="38"/>
    </row>
    <row r="11" s="40" customFormat="1" ht="23.1" customHeight="1" spans="1:6">
      <c r="A11" s="38" t="s">
        <v>17</v>
      </c>
      <c r="B11" s="45"/>
      <c r="C11" s="45"/>
      <c r="D11" s="45">
        <f>D8+D9+D10</f>
        <v>85.791</v>
      </c>
      <c r="E11" s="38" t="s">
        <v>18</v>
      </c>
      <c r="F11" s="38"/>
    </row>
    <row r="12" s="40" customFormat="1" ht="23.1" customHeight="1" spans="1:6">
      <c r="A12" s="38" t="s">
        <v>19</v>
      </c>
      <c r="B12" s="46"/>
      <c r="C12" s="46"/>
      <c r="D12" s="46">
        <f>D11*5/100</f>
        <v>4.28955</v>
      </c>
      <c r="E12" s="47" t="s">
        <v>20</v>
      </c>
      <c r="F12" s="47"/>
    </row>
    <row r="13" s="40" customFormat="1" ht="23.1" customHeight="1" spans="1:6">
      <c r="A13" s="38" t="s">
        <v>21</v>
      </c>
      <c r="B13" s="46"/>
      <c r="C13" s="46"/>
      <c r="D13" s="46"/>
      <c r="E13" s="47"/>
      <c r="F13" s="47"/>
    </row>
    <row r="14" s="40" customFormat="1" ht="23.1" customHeight="1" spans="1:6">
      <c r="A14" s="38" t="s">
        <v>22</v>
      </c>
      <c r="B14" s="46"/>
      <c r="C14" s="46"/>
      <c r="D14" s="46">
        <f>D11+D12+D13</f>
        <v>90.08055</v>
      </c>
      <c r="E14" s="47"/>
      <c r="F14" s="47"/>
    </row>
    <row r="15" s="42" customFormat="1" ht="23.1" customHeight="1" spans="1:6">
      <c r="A15" s="48" t="s">
        <v>23</v>
      </c>
      <c r="B15" s="49"/>
      <c r="C15" s="49"/>
      <c r="D15" s="49"/>
      <c r="E15" s="49"/>
      <c r="F15" s="50"/>
    </row>
    <row r="16" s="40" customFormat="1" ht="38" customHeight="1" spans="1:6">
      <c r="A16" s="51"/>
      <c r="B16" s="52"/>
      <c r="C16" s="52"/>
      <c r="D16" s="52"/>
      <c r="E16" s="52"/>
      <c r="F16" s="53"/>
    </row>
    <row r="17" ht="42.95" customHeight="1" spans="6:6">
      <c r="F17" s="54"/>
    </row>
    <row r="18" ht="42.95" customHeight="1"/>
    <row r="19" ht="42.95" customHeight="1"/>
    <row r="20" ht="42.95" customHeight="1"/>
    <row r="21" ht="42.95" customHeight="1"/>
  </sheetData>
  <autoFilter ref="A1:F16">
    <extLst/>
  </autoFilter>
  <mergeCells count="15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5:F16"/>
  </mergeCells>
  <printOptions horizontalCentered="1" verticalCentered="1"/>
  <pageMargins left="0.75" right="0.75" top="1" bottom="1" header="0.5" footer="0.5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:F1"/>
    </sheetView>
  </sheetViews>
  <sheetFormatPr defaultColWidth="11" defaultRowHeight="14.25" outlineLevelCol="5"/>
  <cols>
    <col min="1" max="1" width="24.625" customWidth="1"/>
    <col min="2" max="2" width="16.875" style="26" customWidth="1"/>
    <col min="3" max="3" width="16.125" style="26" customWidth="1"/>
    <col min="4" max="4" width="16.875" style="26" customWidth="1"/>
    <col min="5" max="5" width="21.5" customWidth="1"/>
    <col min="6" max="6" width="13" customWidth="1"/>
    <col min="7" max="12" width="21.5" customWidth="1"/>
    <col min="13" max="18" width="15.5" customWidth="1"/>
  </cols>
  <sheetData>
    <row r="1" ht="42.95" customHeight="1" spans="1:6">
      <c r="A1" s="36" t="s">
        <v>24</v>
      </c>
      <c r="B1" s="37"/>
      <c r="C1" s="37"/>
      <c r="D1" s="37"/>
      <c r="E1" s="37"/>
      <c r="F1" s="37"/>
    </row>
    <row r="2" s="35" customFormat="1" ht="18" customHeight="1" spans="1:6">
      <c r="A2" s="38" t="s">
        <v>1</v>
      </c>
      <c r="B2" s="6" t="s">
        <v>2</v>
      </c>
      <c r="C2" s="21" t="s">
        <v>3</v>
      </c>
      <c r="D2" s="6" t="s">
        <v>4</v>
      </c>
      <c r="E2" s="38" t="s">
        <v>5</v>
      </c>
      <c r="F2" s="38"/>
    </row>
    <row r="3" s="35" customFormat="1" ht="18" customHeight="1" spans="1:6">
      <c r="A3" s="38" t="s">
        <v>6</v>
      </c>
      <c r="B3" s="6">
        <v>0.1</v>
      </c>
      <c r="C3" s="6">
        <v>20</v>
      </c>
      <c r="D3" s="6">
        <f>B3*C3</f>
        <v>2</v>
      </c>
      <c r="E3" s="38" t="s">
        <v>7</v>
      </c>
      <c r="F3" s="38"/>
    </row>
    <row r="4" s="35" customFormat="1" ht="18" customHeight="1" spans="1:6">
      <c r="A4" s="38" t="s">
        <v>8</v>
      </c>
      <c r="B4" s="6">
        <v>2.5</v>
      </c>
      <c r="C4" s="6">
        <v>1</v>
      </c>
      <c r="D4" s="6">
        <f>B4*C4</f>
        <v>2.5</v>
      </c>
      <c r="E4" s="38" t="s">
        <v>9</v>
      </c>
      <c r="F4" s="38"/>
    </row>
    <row r="5" s="35" customFormat="1" ht="18" customHeight="1" spans="1:6">
      <c r="A5" s="38" t="s">
        <v>10</v>
      </c>
      <c r="B5" s="6">
        <v>0.6</v>
      </c>
      <c r="C5" s="6">
        <v>22.85</v>
      </c>
      <c r="D5" s="6">
        <f t="shared" ref="D5:D7" si="0">B5*C5</f>
        <v>13.71</v>
      </c>
      <c r="E5" s="38" t="s">
        <v>7</v>
      </c>
      <c r="F5" s="38"/>
    </row>
    <row r="6" s="35" customFormat="1" ht="18" customHeight="1" spans="1:6">
      <c r="A6" s="38" t="s">
        <v>11</v>
      </c>
      <c r="B6" s="6">
        <v>0.9</v>
      </c>
      <c r="C6" s="6">
        <v>38</v>
      </c>
      <c r="D6" s="6">
        <f t="shared" si="0"/>
        <v>34.2</v>
      </c>
      <c r="E6" s="38" t="s">
        <v>7</v>
      </c>
      <c r="F6" s="38"/>
    </row>
    <row r="7" s="35" customFormat="1" ht="18" customHeight="1" spans="1:6">
      <c r="A7" s="38" t="s">
        <v>12</v>
      </c>
      <c r="B7" s="6">
        <v>0.2</v>
      </c>
      <c r="C7" s="6">
        <v>25</v>
      </c>
      <c r="D7" s="6">
        <f t="shared" si="0"/>
        <v>5</v>
      </c>
      <c r="E7" s="38" t="s">
        <v>7</v>
      </c>
      <c r="F7" s="38"/>
    </row>
    <row r="8" s="35" customFormat="1" ht="18" customHeight="1" spans="1:6">
      <c r="A8" s="38" t="s">
        <v>25</v>
      </c>
      <c r="B8" s="6"/>
      <c r="C8" s="6"/>
      <c r="D8" s="6">
        <f>D3+D5+D6+D7+D4</f>
        <v>57.41</v>
      </c>
      <c r="E8" s="38"/>
      <c r="F8" s="38"/>
    </row>
    <row r="9" s="35" customFormat="1" ht="18" customHeight="1" spans="1:6">
      <c r="A9" s="38" t="s">
        <v>14</v>
      </c>
      <c r="B9" s="6"/>
      <c r="C9" s="6"/>
      <c r="D9" s="6">
        <v>35</v>
      </c>
      <c r="E9" s="38"/>
      <c r="F9" s="38"/>
    </row>
    <row r="10" s="35" customFormat="1" ht="18" customHeight="1" spans="1:6">
      <c r="A10" s="38" t="s">
        <v>16</v>
      </c>
      <c r="B10" s="6"/>
      <c r="C10" s="6"/>
      <c r="D10" s="6">
        <v>5</v>
      </c>
      <c r="E10" s="38"/>
      <c r="F10" s="38"/>
    </row>
    <row r="11" s="35" customFormat="1" ht="18" customHeight="1" spans="1:6">
      <c r="A11" s="38" t="s">
        <v>19</v>
      </c>
      <c r="B11" s="6"/>
      <c r="C11" s="6"/>
      <c r="D11" s="6">
        <f>(D8+D9+D10)*0.05</f>
        <v>4.8705</v>
      </c>
      <c r="E11" s="38"/>
      <c r="F11" s="38"/>
    </row>
    <row r="12" s="35" customFormat="1" ht="18" customHeight="1" spans="1:6">
      <c r="A12" s="38" t="s">
        <v>26</v>
      </c>
      <c r="B12" s="6"/>
      <c r="C12" s="6"/>
      <c r="D12" s="6">
        <f>D8+D9+D10+D11</f>
        <v>102.2805</v>
      </c>
      <c r="E12" s="38"/>
      <c r="F12" s="38"/>
    </row>
    <row r="13" s="35" customFormat="1" ht="18" customHeight="1" spans="1:6">
      <c r="A13" s="38" t="s">
        <v>27</v>
      </c>
      <c r="B13" s="6"/>
      <c r="C13" s="6"/>
      <c r="D13" s="6"/>
      <c r="E13" s="38"/>
      <c r="F13" s="38"/>
    </row>
    <row r="14" s="35" customFormat="1" ht="18" customHeight="1" spans="1:6">
      <c r="A14" s="38" t="s">
        <v>28</v>
      </c>
      <c r="B14" s="6"/>
      <c r="C14" s="6"/>
      <c r="D14" s="6">
        <f>D12+D13</f>
        <v>102.2805</v>
      </c>
      <c r="E14" s="38"/>
      <c r="F14" s="38"/>
    </row>
    <row r="15" ht="42.95" customHeight="1" spans="1:6">
      <c r="A15" s="39"/>
      <c r="B15" s="39"/>
      <c r="C15" s="39"/>
      <c r="D15" s="39"/>
      <c r="E15" s="39"/>
      <c r="F15" s="39"/>
    </row>
    <row r="16" ht="42.95" customHeight="1"/>
    <row r="17" ht="42.95" customHeight="1"/>
    <row r="18" ht="42.95" customHeight="1"/>
    <row r="19" ht="42.95" customHeight="1"/>
    <row r="20" ht="42.95" customHeight="1"/>
    <row r="21" ht="42.95" customHeight="1"/>
  </sheetData>
  <mergeCells count="15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5:F15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00FF"/>
  </sheetPr>
  <dimension ref="A1:F30"/>
  <sheetViews>
    <sheetView workbookViewId="0">
      <selection activeCell="A1" sqref="A1:F14"/>
    </sheetView>
  </sheetViews>
  <sheetFormatPr defaultColWidth="10.875" defaultRowHeight="14.25" outlineLevelCol="5"/>
  <cols>
    <col min="1" max="1" width="22.375" style="26" customWidth="1"/>
    <col min="2" max="2" width="16.875" style="26" customWidth="1"/>
    <col min="3" max="3" width="16.625" style="26" customWidth="1"/>
    <col min="4" max="4" width="17.375" style="26" customWidth="1"/>
    <col min="5" max="5" width="20.375" style="26" customWidth="1"/>
    <col min="6" max="6" width="26.875" style="26" customWidth="1"/>
    <col min="7" max="18" width="20.375" style="26" customWidth="1"/>
    <col min="19" max="16384" width="10.875" style="26"/>
  </cols>
  <sheetData>
    <row r="1" ht="42.95" customHeight="1" spans="1:6">
      <c r="A1" s="27" t="s">
        <v>29</v>
      </c>
      <c r="B1" s="4"/>
      <c r="C1" s="4"/>
      <c r="D1" s="4"/>
      <c r="E1" s="4"/>
      <c r="F1" s="5"/>
    </row>
    <row r="2" ht="20.1" customHeight="1" spans="1:6">
      <c r="A2" s="6" t="s">
        <v>1</v>
      </c>
      <c r="B2" s="6" t="s">
        <v>2</v>
      </c>
      <c r="C2" s="21" t="s">
        <v>3</v>
      </c>
      <c r="D2" s="6" t="s">
        <v>4</v>
      </c>
      <c r="E2" s="7" t="s">
        <v>5</v>
      </c>
      <c r="F2" s="8"/>
    </row>
    <row r="3" ht="20.1" customHeight="1" spans="1:6">
      <c r="A3" s="6" t="s">
        <v>8</v>
      </c>
      <c r="B3" s="6">
        <v>2.5</v>
      </c>
      <c r="C3" s="6">
        <v>1.2</v>
      </c>
      <c r="D3" s="6">
        <f>B3*C3</f>
        <v>3</v>
      </c>
      <c r="E3" s="6" t="s">
        <v>30</v>
      </c>
      <c r="F3" s="6"/>
    </row>
    <row r="4" ht="20.1" customHeight="1" spans="1:6">
      <c r="A4" s="6" t="s">
        <v>6</v>
      </c>
      <c r="B4" s="6">
        <v>0.1</v>
      </c>
      <c r="C4" s="6">
        <v>20</v>
      </c>
      <c r="D4" s="6">
        <f>B4*C4</f>
        <v>2</v>
      </c>
      <c r="E4" s="6" t="s">
        <v>31</v>
      </c>
      <c r="F4" s="6"/>
    </row>
    <row r="5" ht="20.1" customHeight="1" spans="1:6">
      <c r="A5" s="6" t="s">
        <v>32</v>
      </c>
      <c r="B5" s="6">
        <v>4</v>
      </c>
      <c r="C5" s="6">
        <v>6.5</v>
      </c>
      <c r="D5" s="6">
        <f t="shared" ref="D5:D6" si="0">B5*C5</f>
        <v>26</v>
      </c>
      <c r="E5" s="6" t="s">
        <v>31</v>
      </c>
      <c r="F5" s="6"/>
    </row>
    <row r="6" ht="20.1" customHeight="1" spans="1:6">
      <c r="A6" s="6" t="s">
        <v>12</v>
      </c>
      <c r="B6" s="6">
        <v>0.2</v>
      </c>
      <c r="C6" s="6">
        <v>22</v>
      </c>
      <c r="D6" s="6">
        <f t="shared" si="0"/>
        <v>4.4</v>
      </c>
      <c r="E6" s="6" t="s">
        <v>7</v>
      </c>
      <c r="F6" s="6"/>
    </row>
    <row r="7" ht="20.1" customHeight="1" spans="1:6">
      <c r="A7" s="6" t="s">
        <v>25</v>
      </c>
      <c r="B7" s="6"/>
      <c r="C7" s="6"/>
      <c r="D7" s="6">
        <f>D3+D5+D6+D4</f>
        <v>35.4</v>
      </c>
      <c r="E7" s="6"/>
      <c r="F7" s="6"/>
    </row>
    <row r="8" ht="20.1" customHeight="1" spans="1:6">
      <c r="A8" s="6" t="s">
        <v>14</v>
      </c>
      <c r="B8" s="6"/>
      <c r="C8" s="6"/>
      <c r="D8" s="6">
        <v>25</v>
      </c>
      <c r="E8" s="6" t="s">
        <v>15</v>
      </c>
      <c r="F8" s="6"/>
    </row>
    <row r="9" ht="20.1" customHeight="1" spans="1:6">
      <c r="A9" s="6" t="s">
        <v>16</v>
      </c>
      <c r="B9" s="6"/>
      <c r="C9" s="6"/>
      <c r="D9" s="6">
        <v>3</v>
      </c>
      <c r="E9" s="6" t="s">
        <v>15</v>
      </c>
      <c r="F9" s="6"/>
    </row>
    <row r="10" ht="20.1" customHeight="1" spans="1:6">
      <c r="A10" s="6" t="s">
        <v>26</v>
      </c>
      <c r="B10" s="6"/>
      <c r="C10" s="6"/>
      <c r="D10" s="6">
        <f>D7+D8+D9</f>
        <v>63.4</v>
      </c>
      <c r="E10" s="6"/>
      <c r="F10" s="6"/>
    </row>
    <row r="11" ht="20.1" customHeight="1" spans="1:6">
      <c r="A11" s="6" t="s">
        <v>19</v>
      </c>
      <c r="B11" s="28"/>
      <c r="C11" s="28"/>
      <c r="D11" s="28">
        <f>D10*5/100</f>
        <v>3.17</v>
      </c>
      <c r="E11" s="28"/>
      <c r="F11" s="28"/>
    </row>
    <row r="12" ht="20.1" customHeight="1" spans="1:6">
      <c r="A12" s="6" t="s">
        <v>21</v>
      </c>
      <c r="B12" s="28"/>
      <c r="C12" s="28"/>
      <c r="D12" s="28"/>
      <c r="E12" s="28"/>
      <c r="F12" s="28"/>
    </row>
    <row r="13" ht="20.1" customHeight="1" spans="1:6">
      <c r="A13" s="6" t="s">
        <v>22</v>
      </c>
      <c r="B13" s="28"/>
      <c r="C13" s="28"/>
      <c r="D13" s="28">
        <f>D10+D11+D12</f>
        <v>66.57</v>
      </c>
      <c r="E13" s="28"/>
      <c r="F13" s="28"/>
    </row>
    <row r="14" ht="42.95" customHeight="1" spans="1:6">
      <c r="A14" s="29" t="s">
        <v>33</v>
      </c>
      <c r="B14" s="29"/>
      <c r="C14" s="29"/>
      <c r="D14" s="29"/>
      <c r="E14" s="29"/>
      <c r="F14" s="29"/>
    </row>
    <row r="15" ht="42.95" customHeight="1" spans="1:6">
      <c r="A15" s="30"/>
      <c r="D15" s="31"/>
      <c r="E15" s="34"/>
      <c r="F15" s="34"/>
    </row>
    <row r="16" ht="42.95" customHeight="1" spans="1:6">
      <c r="A16" s="30"/>
      <c r="D16" s="31"/>
      <c r="E16" s="33"/>
      <c r="F16" s="33"/>
    </row>
    <row r="17" ht="42.95" customHeight="1" spans="5:6">
      <c r="E17" s="33"/>
      <c r="F17" s="33"/>
    </row>
    <row r="18" ht="84.95" customHeight="1"/>
    <row r="19" ht="84.95" customHeight="1"/>
    <row r="20" ht="84.95" customHeight="1"/>
    <row r="21" ht="84.95" customHeight="1"/>
    <row r="22" ht="84.95" customHeight="1"/>
    <row r="23" ht="113.1" customHeight="1"/>
    <row r="24" ht="113.1" customHeight="1"/>
    <row r="25" ht="113.1" customHeight="1"/>
    <row r="26" ht="113.1" customHeight="1"/>
    <row r="27" ht="113.1" customHeight="1"/>
    <row r="28" ht="113.1" customHeight="1"/>
    <row r="29" ht="113.1" customHeight="1"/>
    <row r="30" ht="113.1" customHeight="1"/>
  </sheetData>
  <mergeCells count="16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A14:F14"/>
    <mergeCell ref="E15:F15"/>
    <mergeCell ref="E17:F17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00FF"/>
  </sheetPr>
  <dimension ref="A1:F30"/>
  <sheetViews>
    <sheetView workbookViewId="0">
      <selection activeCell="A1" sqref="A1:F14"/>
    </sheetView>
  </sheetViews>
  <sheetFormatPr defaultColWidth="10.875" defaultRowHeight="14.25" outlineLevelCol="5"/>
  <cols>
    <col min="1" max="1" width="25.875" style="26" customWidth="1"/>
    <col min="2" max="2" width="20.125" style="26" customWidth="1"/>
    <col min="3" max="3" width="17.5" style="26" customWidth="1"/>
    <col min="4" max="4" width="16" style="26" customWidth="1"/>
    <col min="5" max="5" width="20.375" style="26" customWidth="1"/>
    <col min="6" max="6" width="21.375" style="26" customWidth="1"/>
    <col min="7" max="18" width="20.375" style="26" customWidth="1"/>
    <col min="19" max="16384" width="10.875" style="26"/>
  </cols>
  <sheetData>
    <row r="1" ht="42.95" customHeight="1" spans="1:6">
      <c r="A1" s="27" t="s">
        <v>34</v>
      </c>
      <c r="B1" s="4"/>
      <c r="C1" s="4"/>
      <c r="D1" s="4"/>
      <c r="E1" s="4"/>
      <c r="F1" s="5"/>
    </row>
    <row r="2" ht="20.1" customHeight="1" spans="1:6">
      <c r="A2" s="6" t="s">
        <v>1</v>
      </c>
      <c r="B2" s="6" t="s">
        <v>2</v>
      </c>
      <c r="C2" s="21" t="s">
        <v>3</v>
      </c>
      <c r="D2" s="6" t="s">
        <v>4</v>
      </c>
      <c r="E2" s="7" t="s">
        <v>5</v>
      </c>
      <c r="F2" s="8"/>
    </row>
    <row r="3" ht="20.1" customHeight="1" spans="1:6">
      <c r="A3" s="6" t="s">
        <v>8</v>
      </c>
      <c r="B3" s="6">
        <v>2.5</v>
      </c>
      <c r="C3" s="6">
        <v>1.2</v>
      </c>
      <c r="D3" s="6">
        <f>B3*C3</f>
        <v>3</v>
      </c>
      <c r="E3" s="6" t="s">
        <v>7</v>
      </c>
      <c r="F3" s="6"/>
    </row>
    <row r="4" ht="20.1" customHeight="1" spans="1:6">
      <c r="A4" s="6" t="s">
        <v>6</v>
      </c>
      <c r="B4" s="6">
        <v>0.1</v>
      </c>
      <c r="C4" s="6">
        <v>20</v>
      </c>
      <c r="D4" s="6">
        <f>B4*C4</f>
        <v>2</v>
      </c>
      <c r="E4" s="6" t="s">
        <v>31</v>
      </c>
      <c r="F4" s="6"/>
    </row>
    <row r="5" ht="20.1" customHeight="1" spans="1:6">
      <c r="A5" s="6" t="s">
        <v>35</v>
      </c>
      <c r="B5" s="6">
        <v>4.5</v>
      </c>
      <c r="C5" s="6">
        <v>8.5</v>
      </c>
      <c r="D5" s="6">
        <f t="shared" ref="D5:D6" si="0">B5*C5</f>
        <v>38.25</v>
      </c>
      <c r="E5" s="6" t="s">
        <v>31</v>
      </c>
      <c r="F5" s="6"/>
    </row>
    <row r="6" ht="20.1" customHeight="1" spans="1:6">
      <c r="A6" s="6" t="s">
        <v>12</v>
      </c>
      <c r="B6" s="6">
        <v>0.2</v>
      </c>
      <c r="C6" s="6">
        <v>22</v>
      </c>
      <c r="D6" s="6">
        <f t="shared" si="0"/>
        <v>4.4</v>
      </c>
      <c r="E6" s="6" t="s">
        <v>7</v>
      </c>
      <c r="F6" s="6"/>
    </row>
    <row r="7" ht="20.1" customHeight="1" spans="1:6">
      <c r="A7" s="6" t="s">
        <v>25</v>
      </c>
      <c r="B7" s="6"/>
      <c r="C7" s="6"/>
      <c r="D7" s="6">
        <f>D3+D5+D6+D4</f>
        <v>47.65</v>
      </c>
      <c r="E7" s="6"/>
      <c r="F7" s="6"/>
    </row>
    <row r="8" ht="20.1" customHeight="1" spans="1:6">
      <c r="A8" s="6" t="s">
        <v>14</v>
      </c>
      <c r="B8" s="6"/>
      <c r="C8" s="6"/>
      <c r="D8" s="6">
        <v>30</v>
      </c>
      <c r="E8" s="6" t="s">
        <v>15</v>
      </c>
      <c r="F8" s="6"/>
    </row>
    <row r="9" ht="20.1" customHeight="1" spans="1:6">
      <c r="A9" s="6" t="s">
        <v>16</v>
      </c>
      <c r="B9" s="6"/>
      <c r="C9" s="6"/>
      <c r="D9" s="6">
        <v>3</v>
      </c>
      <c r="E9" s="6" t="s">
        <v>15</v>
      </c>
      <c r="F9" s="6"/>
    </row>
    <row r="10" ht="20.1" customHeight="1" spans="1:6">
      <c r="A10" s="6" t="s">
        <v>26</v>
      </c>
      <c r="B10" s="6"/>
      <c r="C10" s="6"/>
      <c r="D10" s="6">
        <f>D7+D8+D9</f>
        <v>80.65</v>
      </c>
      <c r="E10" s="6"/>
      <c r="F10" s="6"/>
    </row>
    <row r="11" ht="20.1" customHeight="1" spans="1:6">
      <c r="A11" s="6" t="s">
        <v>19</v>
      </c>
      <c r="B11" s="28"/>
      <c r="C11" s="28"/>
      <c r="D11" s="28">
        <f>D10*5/100</f>
        <v>4.0325</v>
      </c>
      <c r="E11" s="28"/>
      <c r="F11" s="28"/>
    </row>
    <row r="12" ht="20.1" customHeight="1" spans="1:6">
      <c r="A12" s="6" t="s">
        <v>21</v>
      </c>
      <c r="B12" s="28"/>
      <c r="C12" s="28"/>
      <c r="D12" s="28"/>
      <c r="E12" s="28"/>
      <c r="F12" s="28"/>
    </row>
    <row r="13" ht="20.1" customHeight="1" spans="1:6">
      <c r="A13" s="6" t="s">
        <v>22</v>
      </c>
      <c r="B13" s="28"/>
      <c r="C13" s="28"/>
      <c r="D13" s="28">
        <f>D10+D11+D12</f>
        <v>84.6825</v>
      </c>
      <c r="E13" s="28"/>
      <c r="F13" s="28"/>
    </row>
    <row r="14" ht="42.95" customHeight="1" spans="1:6">
      <c r="A14" s="29" t="s">
        <v>33</v>
      </c>
      <c r="B14" s="29"/>
      <c r="C14" s="29"/>
      <c r="D14" s="29"/>
      <c r="E14" s="29"/>
      <c r="F14" s="29"/>
    </row>
    <row r="15" ht="42.95" customHeight="1" spans="1:6">
      <c r="A15" s="30"/>
      <c r="D15" s="31"/>
      <c r="E15" s="32"/>
      <c r="F15" s="32"/>
    </row>
    <row r="16" ht="42.95" customHeight="1" spans="1:6">
      <c r="A16" s="30"/>
      <c r="D16" s="31"/>
      <c r="E16" s="33"/>
      <c r="F16" s="33"/>
    </row>
    <row r="17" ht="42.95" customHeight="1" spans="5:6">
      <c r="E17" s="33"/>
      <c r="F17" s="33"/>
    </row>
    <row r="18" ht="84.95" customHeight="1"/>
    <row r="19" ht="84.95" customHeight="1"/>
    <row r="20" ht="84.95" customHeight="1"/>
    <row r="21" ht="84.95" customHeight="1"/>
    <row r="22" ht="84.95" customHeight="1"/>
    <row r="23" ht="113.1" customHeight="1"/>
    <row r="24" ht="113.1" customHeight="1"/>
    <row r="25" ht="113.1" customHeight="1"/>
    <row r="26" ht="113.1" customHeight="1"/>
    <row r="27" ht="113.1" customHeight="1"/>
    <row r="28" ht="113.1" customHeight="1"/>
    <row r="29" ht="113.1" customHeight="1"/>
    <row r="30" ht="113.1" customHeight="1"/>
  </sheetData>
  <mergeCells count="16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A14:F14"/>
    <mergeCell ref="E15:F15"/>
    <mergeCell ref="E17:F17"/>
  </mergeCells>
  <printOptions horizontalCentered="1" verticalCentered="1"/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D14" sqref="D14"/>
    </sheetView>
  </sheetViews>
  <sheetFormatPr defaultColWidth="10.875" defaultRowHeight="14.25" outlineLevelCol="5"/>
  <cols>
    <col min="1" max="1" width="27.375" style="26" customWidth="1"/>
    <col min="2" max="2" width="16.125" style="26" customWidth="1"/>
    <col min="3" max="3" width="16.375" style="26" customWidth="1"/>
    <col min="4" max="4" width="16.625" style="26" customWidth="1"/>
    <col min="5" max="5" width="22.875" style="26" customWidth="1"/>
    <col min="6" max="6" width="21.875" style="26" customWidth="1"/>
    <col min="7" max="18" width="20.375" style="26" customWidth="1"/>
    <col min="19" max="16384" width="10.875" style="26"/>
  </cols>
  <sheetData>
    <row r="1" ht="42.95" customHeight="1" spans="1:6">
      <c r="A1" s="27" t="s">
        <v>36</v>
      </c>
      <c r="B1" s="4"/>
      <c r="C1" s="4"/>
      <c r="D1" s="4"/>
      <c r="E1" s="4"/>
      <c r="F1" s="5"/>
    </row>
    <row r="2" s="25" customFormat="1" ht="20.1" customHeight="1" spans="1:6">
      <c r="A2" s="6" t="s">
        <v>1</v>
      </c>
      <c r="B2" s="6" t="s">
        <v>2</v>
      </c>
      <c r="C2" s="21" t="s">
        <v>3</v>
      </c>
      <c r="D2" s="6" t="s">
        <v>4</v>
      </c>
      <c r="E2" s="6" t="s">
        <v>5</v>
      </c>
      <c r="F2" s="6"/>
    </row>
    <row r="3" s="25" customFormat="1" ht="20.1" customHeight="1" spans="1:6">
      <c r="A3" s="6" t="s">
        <v>8</v>
      </c>
      <c r="B3" s="6">
        <v>2.5</v>
      </c>
      <c r="C3" s="6">
        <v>1</v>
      </c>
      <c r="D3" s="6">
        <f>B3*C3</f>
        <v>2.5</v>
      </c>
      <c r="E3" s="6" t="s">
        <v>7</v>
      </c>
      <c r="F3" s="6"/>
    </row>
    <row r="4" s="25" customFormat="1" ht="20.1" customHeight="1" spans="1:6">
      <c r="A4" s="6" t="s">
        <v>6</v>
      </c>
      <c r="B4" s="6">
        <v>0.1</v>
      </c>
      <c r="C4" s="6">
        <v>15</v>
      </c>
      <c r="D4" s="6">
        <f>B4*C4</f>
        <v>1.5</v>
      </c>
      <c r="E4" s="6" t="s">
        <v>31</v>
      </c>
      <c r="F4" s="6"/>
    </row>
    <row r="5" s="25" customFormat="1" ht="20.1" customHeight="1" spans="1:6">
      <c r="A5" s="6" t="s">
        <v>35</v>
      </c>
      <c r="B5" s="6">
        <v>4.5</v>
      </c>
      <c r="C5" s="6">
        <v>10</v>
      </c>
      <c r="D5" s="6">
        <f t="shared" ref="D5:D6" si="0">B5*C5</f>
        <v>45</v>
      </c>
      <c r="E5" s="7" t="s">
        <v>7</v>
      </c>
      <c r="F5" s="8"/>
    </row>
    <row r="6" s="25" customFormat="1" ht="20.1" customHeight="1" spans="1:6">
      <c r="A6" s="6" t="s">
        <v>12</v>
      </c>
      <c r="B6" s="6">
        <v>0.2</v>
      </c>
      <c r="C6" s="6">
        <v>15</v>
      </c>
      <c r="D6" s="6">
        <f t="shared" si="0"/>
        <v>3</v>
      </c>
      <c r="E6" s="6" t="s">
        <v>7</v>
      </c>
      <c r="F6" s="6"/>
    </row>
    <row r="7" s="25" customFormat="1" ht="20.1" customHeight="1" spans="1:6">
      <c r="A7" s="6" t="s">
        <v>25</v>
      </c>
      <c r="B7" s="6"/>
      <c r="C7" s="6"/>
      <c r="D7" s="6">
        <f>D3+D5+D6+D4</f>
        <v>52</v>
      </c>
      <c r="E7" s="6"/>
      <c r="F7" s="6"/>
    </row>
    <row r="8" s="25" customFormat="1" ht="20.1" customHeight="1" spans="1:6">
      <c r="A8" s="6" t="s">
        <v>14</v>
      </c>
      <c r="B8" s="6"/>
      <c r="C8" s="6"/>
      <c r="D8" s="6">
        <v>45</v>
      </c>
      <c r="E8" s="6" t="s">
        <v>15</v>
      </c>
      <c r="F8" s="6"/>
    </row>
    <row r="9" s="25" customFormat="1" ht="20.1" customHeight="1" spans="1:6">
      <c r="A9" s="6" t="s">
        <v>16</v>
      </c>
      <c r="B9" s="6"/>
      <c r="C9" s="6"/>
      <c r="D9" s="6">
        <v>3</v>
      </c>
      <c r="E9" s="6" t="s">
        <v>15</v>
      </c>
      <c r="F9" s="6"/>
    </row>
    <row r="10" s="25" customFormat="1" ht="20.1" customHeight="1" spans="1:6">
      <c r="A10" s="6" t="s">
        <v>37</v>
      </c>
      <c r="B10" s="6"/>
      <c r="C10" s="6"/>
      <c r="D10" s="6">
        <f>D7+D8+D9</f>
        <v>100</v>
      </c>
      <c r="E10" s="6"/>
      <c r="F10" s="6"/>
    </row>
    <row r="11" s="25" customFormat="1" ht="20.1" customHeight="1" spans="1:6">
      <c r="A11" s="6" t="s">
        <v>38</v>
      </c>
      <c r="B11" s="6"/>
      <c r="C11" s="6"/>
      <c r="D11" s="6">
        <f>D10*0.05</f>
        <v>5</v>
      </c>
      <c r="E11" s="6" t="s">
        <v>39</v>
      </c>
      <c r="F11" s="6"/>
    </row>
    <row r="12" s="25" customFormat="1" ht="20.1" customHeight="1" spans="1:6">
      <c r="A12" s="6" t="s">
        <v>28</v>
      </c>
      <c r="B12" s="6"/>
      <c r="C12" s="6"/>
      <c r="D12" s="6">
        <f>D10+D11</f>
        <v>105</v>
      </c>
      <c r="E12" s="6"/>
      <c r="F12" s="6"/>
    </row>
    <row r="13" s="25" customFormat="1" ht="20.1" customHeight="1" spans="1:6">
      <c r="A13" s="6" t="s">
        <v>21</v>
      </c>
      <c r="B13" s="6"/>
      <c r="C13" s="6"/>
      <c r="D13" s="6"/>
      <c r="E13" s="6"/>
      <c r="F13" s="6"/>
    </row>
    <row r="14" s="25" customFormat="1" ht="20.1" customHeight="1" spans="1:6">
      <c r="A14" s="28" t="s">
        <v>22</v>
      </c>
      <c r="B14" s="28"/>
      <c r="C14" s="28"/>
      <c r="D14" s="28">
        <f>D12+D13</f>
        <v>105</v>
      </c>
      <c r="E14" s="28"/>
      <c r="F14" s="28"/>
    </row>
    <row r="15" s="25" customFormat="1" ht="20.1" customHeight="1" spans="1:6">
      <c r="A15" s="9" t="s">
        <v>40</v>
      </c>
      <c r="B15" s="9"/>
      <c r="C15" s="9"/>
      <c r="D15" s="9"/>
      <c r="E15" s="9"/>
      <c r="F15" s="9"/>
    </row>
    <row r="16" ht="42.95" customHeight="1"/>
    <row r="17" ht="42.95" customHeight="1"/>
    <row r="18" ht="42.95" customHeight="1"/>
    <row r="19" ht="42.95" customHeight="1"/>
    <row r="20" ht="42.95" customHeight="1"/>
    <row r="21" ht="42.95" customHeight="1"/>
    <row r="22" ht="42.95" customHeight="1"/>
    <row r="23" ht="42.95" customHeight="1"/>
    <row r="24" ht="42.95" customHeight="1"/>
    <row r="25" ht="42.95" customHeight="1"/>
    <row r="26" ht="42.95" customHeight="1"/>
    <row r="27" ht="42.95" customHeight="1"/>
    <row r="28" ht="42.95" customHeight="1"/>
    <row r="29" ht="42.95" customHeight="1"/>
    <row r="30" ht="42.95" customHeight="1"/>
  </sheetData>
  <mergeCells count="15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5:F15"/>
  </mergeCells>
  <printOptions horizontalCentered="1" verticalCentered="1"/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00FF"/>
  </sheetPr>
  <dimension ref="A1:G30"/>
  <sheetViews>
    <sheetView tabSelected="1" workbookViewId="0">
      <selection activeCell="D8" sqref="D8"/>
    </sheetView>
  </sheetViews>
  <sheetFormatPr defaultColWidth="11" defaultRowHeight="14.25" outlineLevelCol="6"/>
  <cols>
    <col min="1" max="1" width="19.375" customWidth="1"/>
    <col min="2" max="2" width="17.875" customWidth="1"/>
    <col min="3" max="3" width="19" customWidth="1"/>
    <col min="4" max="4" width="27.125" customWidth="1"/>
    <col min="5" max="5" width="25" customWidth="1"/>
    <col min="6" max="6" width="11.625" customWidth="1"/>
    <col min="7" max="19" width="25" customWidth="1"/>
  </cols>
  <sheetData>
    <row r="1" ht="42.95" customHeight="1" spans="1:6">
      <c r="A1" s="18" t="s">
        <v>41</v>
      </c>
      <c r="B1" s="19"/>
      <c r="C1" s="19"/>
      <c r="D1" s="19"/>
      <c r="E1" s="19"/>
      <c r="F1" s="20"/>
    </row>
    <row r="2" s="16" customFormat="1" ht="42.95" customHeight="1" spans="1:6">
      <c r="A2" s="21" t="s">
        <v>1</v>
      </c>
      <c r="B2" s="21" t="s">
        <v>2</v>
      </c>
      <c r="C2" s="21" t="s">
        <v>3</v>
      </c>
      <c r="D2" s="6" t="s">
        <v>4</v>
      </c>
      <c r="E2" s="21" t="s">
        <v>5</v>
      </c>
      <c r="F2" s="21"/>
    </row>
    <row r="3" s="16" customFormat="1" ht="42.95" customHeight="1" spans="1:7">
      <c r="A3" s="21" t="s">
        <v>8</v>
      </c>
      <c r="B3" s="21">
        <v>2.5</v>
      </c>
      <c r="C3" s="21">
        <v>1.2</v>
      </c>
      <c r="D3" s="21">
        <f>B3*C3</f>
        <v>3</v>
      </c>
      <c r="E3" s="21" t="s">
        <v>31</v>
      </c>
      <c r="F3" s="21"/>
      <c r="G3" s="17"/>
    </row>
    <row r="4" s="16" customFormat="1" ht="42.95" customHeight="1" spans="1:7">
      <c r="A4" s="21" t="s">
        <v>6</v>
      </c>
      <c r="B4" s="21">
        <v>0.1</v>
      </c>
      <c r="C4" s="21">
        <v>20</v>
      </c>
      <c r="D4" s="21">
        <f>B4*C4</f>
        <v>2</v>
      </c>
      <c r="E4" s="21" t="s">
        <v>31</v>
      </c>
      <c r="F4" s="21"/>
      <c r="G4" s="17"/>
    </row>
    <row r="5" s="17" customFormat="1" ht="42.95" customHeight="1" spans="1:6">
      <c r="A5" s="21" t="s">
        <v>42</v>
      </c>
      <c r="B5" s="21">
        <v>0.3</v>
      </c>
      <c r="C5" s="21">
        <v>27</v>
      </c>
      <c r="D5" s="21">
        <f>B5*C5</f>
        <v>8.1</v>
      </c>
      <c r="E5" s="21" t="s">
        <v>31</v>
      </c>
      <c r="F5" s="21"/>
    </row>
    <row r="6" s="17" customFormat="1" ht="42.95" customHeight="1" spans="1:6">
      <c r="A6" s="21" t="s">
        <v>43</v>
      </c>
      <c r="B6" s="21"/>
      <c r="C6" s="21"/>
      <c r="D6" s="21">
        <f>D3+D4+D5</f>
        <v>13.1</v>
      </c>
      <c r="E6" s="21"/>
      <c r="F6" s="21"/>
    </row>
    <row r="7" s="17" customFormat="1" ht="42.95" customHeight="1" spans="1:6">
      <c r="A7" s="21" t="s">
        <v>14</v>
      </c>
      <c r="B7" s="21"/>
      <c r="C7" s="21"/>
      <c r="D7" s="21">
        <v>23</v>
      </c>
      <c r="E7" s="21"/>
      <c r="F7" s="21"/>
    </row>
    <row r="8" s="17" customFormat="1" ht="42.95" customHeight="1" spans="1:6">
      <c r="A8" s="21" t="s">
        <v>44</v>
      </c>
      <c r="B8" s="21"/>
      <c r="C8" s="21"/>
      <c r="D8" s="21">
        <f>D6+D7</f>
        <v>36.1</v>
      </c>
      <c r="E8" s="21"/>
      <c r="F8" s="21"/>
    </row>
    <row r="9" s="16" customFormat="1" ht="84.95" customHeight="1" spans="1:6">
      <c r="A9" s="22" t="s">
        <v>45</v>
      </c>
      <c r="B9" s="23"/>
      <c r="C9" s="23"/>
      <c r="D9" s="23"/>
      <c r="E9" s="23"/>
      <c r="F9" s="24"/>
    </row>
    <row r="10" ht="42.95" customHeight="1"/>
    <row r="11" ht="42.95" customHeight="1"/>
    <row r="12" ht="42.95" customHeight="1"/>
    <row r="13" ht="42.95" customHeight="1"/>
    <row r="14" ht="42.95" customHeight="1"/>
    <row r="15" ht="42.95" customHeight="1"/>
    <row r="16" ht="42.95" customHeight="1"/>
    <row r="17" ht="42.95" customHeight="1"/>
    <row r="18" ht="42.95" customHeight="1"/>
    <row r="19" ht="42.95" customHeight="1"/>
    <row r="20" ht="42.95" customHeight="1"/>
    <row r="21" ht="42.95" customHeight="1"/>
    <row r="22" ht="42.95" customHeight="1"/>
    <row r="23" ht="42.95" customHeight="1"/>
    <row r="24" ht="42.95" customHeight="1"/>
    <row r="25" ht="42.95" customHeight="1"/>
    <row r="26" ht="42.95" customHeight="1"/>
    <row r="27" ht="42.95" customHeight="1"/>
    <row r="28" ht="42.95" customHeight="1"/>
    <row r="29" ht="42.95" customHeight="1"/>
    <row r="30" ht="42.95" customHeight="1"/>
  </sheetData>
  <mergeCells count="9">
    <mergeCell ref="A1:F1"/>
    <mergeCell ref="E2:F2"/>
    <mergeCell ref="E3:F3"/>
    <mergeCell ref="E4:F4"/>
    <mergeCell ref="E5:F5"/>
    <mergeCell ref="E6:F6"/>
    <mergeCell ref="E7:F7"/>
    <mergeCell ref="E8:F8"/>
    <mergeCell ref="A9:F9"/>
  </mergeCells>
  <printOptions horizontalCentered="1" verticalCentered="1"/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D10" sqref="D10"/>
    </sheetView>
  </sheetViews>
  <sheetFormatPr defaultColWidth="10.875" defaultRowHeight="14.25" outlineLevelCol="5"/>
  <cols>
    <col min="1" max="1" width="16.875" style="2" customWidth="1"/>
    <col min="2" max="2" width="16.125" style="2" customWidth="1"/>
    <col min="3" max="3" width="18.5" style="2" customWidth="1"/>
    <col min="4" max="4" width="17.625" style="2" customWidth="1"/>
    <col min="5" max="5" width="20.375" style="2" customWidth="1"/>
    <col min="6" max="6" width="27.125" style="2" customWidth="1"/>
    <col min="7" max="19" width="20.375" style="2" customWidth="1"/>
    <col min="20" max="16384" width="10.875" style="2"/>
  </cols>
  <sheetData>
    <row r="1" ht="42.95" customHeight="1" spans="1:6">
      <c r="A1" s="3" t="s">
        <v>46</v>
      </c>
      <c r="B1" s="4"/>
      <c r="C1" s="4"/>
      <c r="D1" s="4"/>
      <c r="E1" s="4"/>
      <c r="F1" s="5"/>
    </row>
    <row r="2" s="1" customFormat="1" ht="36.9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</row>
    <row r="3" s="1" customFormat="1" ht="36.95" customHeight="1" spans="1:6">
      <c r="A3" s="6" t="s">
        <v>8</v>
      </c>
      <c r="B3" s="6">
        <v>2.5</v>
      </c>
      <c r="C3" s="6">
        <v>1.2</v>
      </c>
      <c r="D3" s="6">
        <f>B3*C3</f>
        <v>3</v>
      </c>
      <c r="E3" s="6" t="s">
        <v>31</v>
      </c>
      <c r="F3" s="6"/>
    </row>
    <row r="4" s="1" customFormat="1" ht="36.95" customHeight="1" spans="1:6">
      <c r="A4" s="6" t="s">
        <v>6</v>
      </c>
      <c r="B4" s="6">
        <v>0.1</v>
      </c>
      <c r="C4" s="6">
        <v>25</v>
      </c>
      <c r="D4" s="6">
        <f>B4*C4</f>
        <v>2.5</v>
      </c>
      <c r="E4" s="6" t="s">
        <v>31</v>
      </c>
      <c r="F4" s="6"/>
    </row>
    <row r="5" s="1" customFormat="1" ht="36.95" customHeight="1" spans="1:6">
      <c r="A5" s="6" t="s">
        <v>42</v>
      </c>
      <c r="B5" s="6">
        <v>0.3</v>
      </c>
      <c r="C5" s="6">
        <v>32</v>
      </c>
      <c r="D5" s="6">
        <f>B5*C5</f>
        <v>9.6</v>
      </c>
      <c r="E5" s="6" t="s">
        <v>31</v>
      </c>
      <c r="F5" s="6"/>
    </row>
    <row r="6" s="1" customFormat="1" ht="36.95" customHeight="1" spans="1:6">
      <c r="A6" s="6" t="s">
        <v>43</v>
      </c>
      <c r="B6" s="6"/>
      <c r="C6" s="6"/>
      <c r="D6" s="6">
        <f>D3+D4+D5</f>
        <v>15.1</v>
      </c>
      <c r="E6" s="6"/>
      <c r="F6" s="6"/>
    </row>
    <row r="7" s="1" customFormat="1" ht="36.95" customHeight="1" spans="1:6">
      <c r="A7" s="6" t="s">
        <v>14</v>
      </c>
      <c r="B7" s="6"/>
      <c r="C7" s="6"/>
      <c r="D7" s="6">
        <v>23</v>
      </c>
      <c r="E7" s="6"/>
      <c r="F7" s="6"/>
    </row>
    <row r="8" s="1" customFormat="1" ht="36.95" customHeight="1" spans="1:6">
      <c r="A8" s="6" t="s">
        <v>47</v>
      </c>
      <c r="B8" s="6"/>
      <c r="C8" s="6"/>
      <c r="D8" s="6">
        <f>D6+D7</f>
        <v>38.1</v>
      </c>
      <c r="E8" s="6"/>
      <c r="F8" s="6"/>
    </row>
    <row r="9" s="1" customFormat="1" ht="36.95" customHeight="1" spans="1:6">
      <c r="A9" s="6" t="s">
        <v>38</v>
      </c>
      <c r="B9" s="6"/>
      <c r="C9" s="6"/>
      <c r="D9" s="6">
        <f>D8*0.05</f>
        <v>1.905</v>
      </c>
      <c r="E9" s="6" t="s">
        <v>39</v>
      </c>
      <c r="F9" s="6"/>
    </row>
    <row r="10" s="1" customFormat="1" ht="36.95" customHeight="1" spans="1:6">
      <c r="A10" s="6" t="s">
        <v>28</v>
      </c>
      <c r="B10" s="6"/>
      <c r="C10" s="6"/>
      <c r="D10" s="6">
        <f>D8+D9</f>
        <v>40.005</v>
      </c>
      <c r="E10" s="6"/>
      <c r="F10" s="6"/>
    </row>
    <row r="11" s="1" customFormat="1" ht="68.1" customHeight="1" spans="1:6">
      <c r="A11" s="9" t="s">
        <v>48</v>
      </c>
      <c r="B11" s="9"/>
      <c r="C11" s="9"/>
      <c r="D11" s="9"/>
      <c r="E11" s="9"/>
      <c r="F11" s="9"/>
    </row>
    <row r="12" ht="29.1" customHeight="1" spans="1:6">
      <c r="A12" s="10"/>
      <c r="B12" s="11"/>
      <c r="C12" s="11"/>
      <c r="D12" s="11"/>
      <c r="E12" s="11"/>
      <c r="F12" s="12"/>
    </row>
    <row r="13" ht="42.95" hidden="1" customHeight="1" spans="1:6">
      <c r="A13" s="10"/>
      <c r="B13" s="11"/>
      <c r="C13" s="11"/>
      <c r="D13" s="11"/>
      <c r="E13" s="11"/>
      <c r="F13" s="12"/>
    </row>
    <row r="14" ht="42.95" hidden="1" customHeight="1" spans="1:6">
      <c r="A14" s="10"/>
      <c r="B14" s="11"/>
      <c r="C14" s="11"/>
      <c r="D14" s="11"/>
      <c r="E14" s="11"/>
      <c r="F14" s="12"/>
    </row>
    <row r="15" ht="42.95" hidden="1" customHeight="1" spans="1:6">
      <c r="A15" s="13"/>
      <c r="B15" s="14"/>
      <c r="C15" s="14"/>
      <c r="D15" s="14"/>
      <c r="E15" s="14"/>
      <c r="F15" s="15"/>
    </row>
    <row r="16" ht="42.95" customHeight="1"/>
    <row r="17" ht="42.95" customHeight="1"/>
    <row r="18" ht="42.95" customHeight="1"/>
    <row r="19" ht="42.95" customHeight="1"/>
    <row r="20" ht="42.95" customHeight="1"/>
    <row r="21" ht="42.95" customHeight="1"/>
    <row r="22" ht="42.95" customHeight="1"/>
    <row r="23" ht="42.95" customHeight="1"/>
    <row r="24" ht="42.95" customHeight="1"/>
    <row r="25" ht="42.95" customHeight="1"/>
    <row r="26" ht="42.95" customHeight="1"/>
    <row r="27" ht="42.95" customHeight="1"/>
    <row r="28" ht="42.95" customHeight="1"/>
    <row r="29" ht="42.95" customHeight="1"/>
    <row r="30" ht="42.95" customHeight="1"/>
    <row r="31" ht="42.95" customHeight="1"/>
  </sheetData>
  <mergeCells count="11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</mergeCells>
  <printOptions horizontalCentered="1" verticalCentered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佳亿多彩经销价格</vt:lpstr>
      <vt:lpstr>水包水涂料市场成交价</vt:lpstr>
      <vt:lpstr>佳亿单彩真石漆</vt:lpstr>
      <vt:lpstr>佳亿岩片真石漆经销价</vt:lpstr>
      <vt:lpstr>岩片真石漆市场一般成交价格</vt:lpstr>
      <vt:lpstr>佳亿乳胶漆经销商价格</vt:lpstr>
      <vt:lpstr>乳胶漆市场一般成交价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apple</dc:creator>
  <cp:lastModifiedBy>谭百华</cp:lastModifiedBy>
  <dcterms:created xsi:type="dcterms:W3CDTF">2014-01-04T03:22:00Z</dcterms:created>
  <cp:lastPrinted>2014-10-10T02:11:00Z</cp:lastPrinted>
  <dcterms:modified xsi:type="dcterms:W3CDTF">2022-05-25T06:03:48Z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